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ARMACIA\DANIELA\SCANER FACT Y PLAN JULIO 2021\"/>
    </mc:Choice>
  </mc:AlternateContent>
  <bookViews>
    <workbookView xWindow="0" yWindow="0" windowWidth="20490" windowHeight="7755"/>
  </bookViews>
  <sheets>
    <sheet name="EP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T5" i="1" l="1"/>
  <c r="Z5" i="1" s="1"/>
  <c r="D8" i="1" l="1"/>
  <c r="U19" i="1" l="1"/>
  <c r="D25" i="1" l="1"/>
</calcChain>
</file>

<file path=xl/sharedStrings.xml><?xml version="1.0" encoding="utf-8"?>
<sst xmlns="http://schemas.openxmlformats.org/spreadsheetml/2006/main" count="58" uniqueCount="52">
  <si>
    <t>EPP</t>
  </si>
  <si>
    <t>E.S.E.</t>
  </si>
  <si>
    <t>DONACION</t>
  </si>
  <si>
    <t>MINA</t>
  </si>
  <si>
    <t>GORROS QCOS</t>
  </si>
  <si>
    <t>MASCARILLA QCA</t>
  </si>
  <si>
    <t>GUANTES NO ESTERIL</t>
  </si>
  <si>
    <t>BATA MANGA LARGA BLANCA</t>
  </si>
  <si>
    <t>BATA PACIENTE SISA</t>
  </si>
  <si>
    <t>GAFAS PROTECCION</t>
  </si>
  <si>
    <t>PIJAMA MEDICO/COMPLETA</t>
  </si>
  <si>
    <t>MASCARILLA N°95 HOSPIMEDICOS</t>
  </si>
  <si>
    <t>MASCARILLA N°95 NITTA</t>
  </si>
  <si>
    <t>CARETA USO MEDICO</t>
  </si>
  <si>
    <t>RESPIRADOR MEDIA CARA/FILTROS</t>
  </si>
  <si>
    <t xml:space="preserve">TOTAL </t>
  </si>
  <si>
    <t>EXISTENCIA</t>
  </si>
  <si>
    <t>MASCARILLA N°95 DISTRIMEDICAL</t>
  </si>
  <si>
    <t>BATA MEDICO P Y C MANGA LARGA COMPLETA</t>
  </si>
  <si>
    <t>TRAJES PLASTICOS BLANCOS</t>
  </si>
  <si>
    <t>CARETA/VISOR/MONOGAFA/</t>
  </si>
  <si>
    <t>MUNICIPIO PLANILLA 1</t>
  </si>
  <si>
    <t>MUNICIPIO PLANILLA 2</t>
  </si>
  <si>
    <t>POLAINAS DESECHABLES</t>
  </si>
  <si>
    <t>CODIGO</t>
  </si>
  <si>
    <t>XENCO</t>
  </si>
  <si>
    <t>MASCARA FACIAL ACETATO(CGPI)</t>
  </si>
  <si>
    <t>BATA AISLAMIENTO MANGA LARGA AZUL</t>
  </si>
  <si>
    <t>VESTIDO QUIRURGICO COMPLETO</t>
  </si>
  <si>
    <t>MASCARILLA GCA TELA COLORES</t>
  </si>
  <si>
    <t>DSSAPL#1</t>
  </si>
  <si>
    <t>DSSA PL#2</t>
  </si>
  <si>
    <t>GUANTES  ESTERIL PAR</t>
  </si>
  <si>
    <t>MUNICIPIO EQUIPO RESP/INMEDIATA/2</t>
  </si>
  <si>
    <t>BATA ANTIFLUIDO/BLANCA</t>
  </si>
  <si>
    <t>BATA PACIENTE MANGA LARGA</t>
  </si>
  <si>
    <t>MUNICIPIO EQUIPO RESP/INMEDIATA/4</t>
  </si>
  <si>
    <t>DONACION COMUNIDAD AYUDANOS A</t>
  </si>
  <si>
    <t>ARL/SURA/05 ABRIL</t>
  </si>
  <si>
    <t>DONACION CODIPLAX</t>
  </si>
  <si>
    <t>OLGAMOS</t>
  </si>
  <si>
    <t>IQ/NTERQUIR</t>
  </si>
  <si>
    <t>GOBERNACION MAYO/05</t>
  </si>
  <si>
    <t>DONACION DEJANDO HUELLA</t>
  </si>
  <si>
    <t>GOBERNACION MAYO/02</t>
  </si>
  <si>
    <t>ARL/SURA/027/FEBRERO</t>
  </si>
  <si>
    <t>ARL/SURA/ 21MYO</t>
  </si>
  <si>
    <t>ARL/SURA/ 04/MAYO</t>
  </si>
  <si>
    <t>DONACION DEJANDO HUELLA/24 JUNIO</t>
  </si>
  <si>
    <t>ARL/SURA/ 15 JULIO</t>
  </si>
  <si>
    <t>EXISTENCIA EPP EN ALMACEN A JULIO/31/2021</t>
  </si>
  <si>
    <t>ARL/SURA/ 31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</si>
</sst>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1" xfId="0" applyFont="1" applyFill="1" applyBorder="1"/>
    <xf numFmtId="0" fontId="0" fillId="2" borderId="4" xfId="0" applyFont="1" applyFill="1" applyBorder="1"/>
    <xf numFmtId="0" fontId="5" fillId="2" borderId="4" xfId="0" applyFont="1" applyFill="1" applyBorder="1"/>
    <xf numFmtId="0" fontId="6" fillId="2" borderId="4" xfId="0" applyFont="1" applyFill="1" applyBorder="1"/>
    <xf numFmtId="0" fontId="0" fillId="0" borderId="0" xfId="0" applyFont="1"/>
    <xf numFmtId="0" fontId="0" fillId="2" borderId="0" xfId="0" applyFont="1" applyFill="1"/>
    <xf numFmtId="0" fontId="0" fillId="2" borderId="2" xfId="0" applyFont="1" applyFill="1" applyBorder="1"/>
    <xf numFmtId="0" fontId="0" fillId="2" borderId="6" xfId="0" applyFont="1" applyFill="1" applyBorder="1"/>
    <xf numFmtId="0" fontId="7" fillId="2" borderId="10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4" fillId="2" borderId="0" xfId="0" applyFont="1" applyFill="1"/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tabSelected="1" workbookViewId="0">
      <selection activeCell="N14" sqref="N14"/>
    </sheetView>
  </sheetViews>
  <sheetFormatPr baseColWidth="10" defaultRowHeight="15" x14ac:dyDescent="0.25"/>
  <cols>
    <col min="1" max="1" width="0.85546875" customWidth="1"/>
    <col min="2" max="2" width="26.7109375" customWidth="1"/>
    <col min="3" max="3" width="10.28515625" customWidth="1"/>
    <col min="4" max="4" width="8.42578125" customWidth="1"/>
    <col min="5" max="5" width="6.5703125" customWidth="1"/>
    <col min="6" max="6" width="8.28515625" customWidth="1"/>
    <col min="7" max="7" width="8" customWidth="1"/>
    <col min="8" max="8" width="8" style="1" customWidth="1"/>
    <col min="9" max="9" width="7.85546875" customWidth="1"/>
    <col min="10" max="10" width="8.140625" customWidth="1"/>
    <col min="11" max="12" width="7.5703125" customWidth="1"/>
    <col min="13" max="13" width="8" style="1" customWidth="1"/>
    <col min="14" max="14" width="7" style="1" customWidth="1"/>
    <col min="15" max="15" width="8.28515625" customWidth="1"/>
    <col min="16" max="16" width="8" customWidth="1"/>
    <col min="17" max="17" width="7.85546875" customWidth="1"/>
    <col min="18" max="18" width="7.5703125" customWidth="1"/>
    <col min="19" max="20" width="9.85546875" customWidth="1"/>
    <col min="21" max="22" width="9.85546875" style="1" customWidth="1"/>
    <col min="23" max="23" width="9.7109375" customWidth="1"/>
    <col min="24" max="24" width="10.28515625" customWidth="1"/>
    <col min="25" max="25" width="7.140625" customWidth="1"/>
    <col min="26" max="26" width="10.42578125" customWidth="1"/>
  </cols>
  <sheetData>
    <row r="1" spans="2:26" ht="21" x14ac:dyDescent="0.35">
      <c r="B1" s="26" t="s">
        <v>50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2:26" ht="15.75" thickBot="1" x14ac:dyDescent="0.3"/>
    <row r="3" spans="2:26" s="1" customFormat="1" x14ac:dyDescent="0.25">
      <c r="B3" s="14" t="s">
        <v>0</v>
      </c>
      <c r="C3" s="15" t="s">
        <v>24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 t="s">
        <v>2</v>
      </c>
      <c r="R3" s="16" t="s">
        <v>2</v>
      </c>
      <c r="S3" s="16"/>
      <c r="T3" s="16"/>
      <c r="U3" s="16" t="s">
        <v>2</v>
      </c>
      <c r="V3" s="16" t="s">
        <v>2</v>
      </c>
      <c r="W3" s="16" t="s">
        <v>2</v>
      </c>
      <c r="X3" s="16" t="s">
        <v>2</v>
      </c>
      <c r="Y3" s="16" t="s">
        <v>2</v>
      </c>
      <c r="Z3" s="17" t="s">
        <v>15</v>
      </c>
    </row>
    <row r="4" spans="2:26" s="1" customFormat="1" ht="57.75" thickBot="1" x14ac:dyDescent="0.3">
      <c r="B4" s="18"/>
      <c r="C4" s="19" t="s">
        <v>25</v>
      </c>
      <c r="D4" s="20" t="s">
        <v>1</v>
      </c>
      <c r="E4" s="10" t="s">
        <v>39</v>
      </c>
      <c r="F4" s="10" t="s">
        <v>37</v>
      </c>
      <c r="G4" s="10" t="s">
        <v>43</v>
      </c>
      <c r="H4" s="10" t="s">
        <v>48</v>
      </c>
      <c r="I4" s="10" t="s">
        <v>45</v>
      </c>
      <c r="J4" s="10" t="s">
        <v>38</v>
      </c>
      <c r="K4" s="10" t="s">
        <v>46</v>
      </c>
      <c r="L4" s="10" t="s">
        <v>47</v>
      </c>
      <c r="M4" s="10" t="s">
        <v>49</v>
      </c>
      <c r="N4" s="10" t="s">
        <v>51</v>
      </c>
      <c r="O4" s="10" t="s">
        <v>40</v>
      </c>
      <c r="P4" s="10" t="s">
        <v>41</v>
      </c>
      <c r="Q4" s="21" t="s">
        <v>30</v>
      </c>
      <c r="R4" s="21" t="s">
        <v>31</v>
      </c>
      <c r="S4" s="21" t="s">
        <v>42</v>
      </c>
      <c r="T4" s="21" t="s">
        <v>44</v>
      </c>
      <c r="U4" s="10" t="s">
        <v>33</v>
      </c>
      <c r="V4" s="10" t="s">
        <v>36</v>
      </c>
      <c r="W4" s="21" t="s">
        <v>21</v>
      </c>
      <c r="X4" s="21" t="s">
        <v>22</v>
      </c>
      <c r="Y4" s="21" t="s">
        <v>3</v>
      </c>
      <c r="Z4" s="25" t="s">
        <v>16</v>
      </c>
    </row>
    <row r="5" spans="2:26" s="22" customFormat="1" x14ac:dyDescent="0.25">
      <c r="B5" s="8" t="s">
        <v>7</v>
      </c>
      <c r="C5" s="9">
        <v>103419191</v>
      </c>
      <c r="D5" s="11">
        <v>0</v>
      </c>
      <c r="E5" s="11"/>
      <c r="F5" s="11"/>
      <c r="G5" s="11">
        <v>0</v>
      </c>
      <c r="H5" s="11"/>
      <c r="I5" s="11">
        <v>0</v>
      </c>
      <c r="J5" s="11">
        <v>62</v>
      </c>
      <c r="K5" s="11">
        <v>0</v>
      </c>
      <c r="L5" s="11">
        <v>65</v>
      </c>
      <c r="M5" s="11">
        <v>2</v>
      </c>
      <c r="N5" s="11">
        <v>70</v>
      </c>
      <c r="O5" s="11">
        <v>81</v>
      </c>
      <c r="P5" s="11">
        <v>300</v>
      </c>
      <c r="Q5" s="11">
        <v>0</v>
      </c>
      <c r="R5" s="11">
        <v>0</v>
      </c>
      <c r="S5" s="11">
        <v>100</v>
      </c>
      <c r="T5" s="11">
        <f>31*50</f>
        <v>1550</v>
      </c>
      <c r="U5" s="11">
        <v>0</v>
      </c>
      <c r="V5" s="11">
        <v>591</v>
      </c>
      <c r="W5" s="11"/>
      <c r="X5" s="11"/>
      <c r="Y5" s="11"/>
      <c r="Z5" s="23">
        <f>SUM(D5:Y5)</f>
        <v>2821</v>
      </c>
    </row>
    <row r="6" spans="2:26" s="22" customFormat="1" x14ac:dyDescent="0.25">
      <c r="B6" s="4" t="s">
        <v>18</v>
      </c>
      <c r="C6" s="2">
        <v>103419189</v>
      </c>
      <c r="D6" s="12">
        <v>70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>
        <v>0</v>
      </c>
      <c r="Y6" s="12"/>
      <c r="Z6" s="24">
        <v>70</v>
      </c>
    </row>
    <row r="7" spans="2:26" s="1" customFormat="1" x14ac:dyDescent="0.25">
      <c r="B7" s="3" t="s">
        <v>8</v>
      </c>
      <c r="C7" s="2">
        <v>103419127</v>
      </c>
      <c r="D7" s="12"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4"/>
    </row>
    <row r="8" spans="2:26" s="1" customFormat="1" x14ac:dyDescent="0.25">
      <c r="B8" s="3" t="s">
        <v>35</v>
      </c>
      <c r="C8" s="2">
        <v>103419197</v>
      </c>
      <c r="D8" s="12">
        <f>100-5</f>
        <v>95</v>
      </c>
      <c r="E8" s="12"/>
      <c r="F8" s="12"/>
      <c r="G8" s="12"/>
      <c r="H8" s="12">
        <v>62</v>
      </c>
      <c r="I8" s="12"/>
      <c r="J8" s="12"/>
      <c r="K8" s="12"/>
      <c r="L8" s="12"/>
      <c r="M8" s="12">
        <v>70</v>
      </c>
      <c r="N8" s="12">
        <v>2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24">
        <v>229</v>
      </c>
    </row>
    <row r="9" spans="2:26" s="1" customFormat="1" x14ac:dyDescent="0.25">
      <c r="B9" s="3" t="s">
        <v>27</v>
      </c>
      <c r="C9" s="2">
        <v>103420028</v>
      </c>
      <c r="D9" s="12">
        <v>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v>4</v>
      </c>
      <c r="Q9" s="12">
        <v>0</v>
      </c>
      <c r="R9" s="12"/>
      <c r="S9" s="12"/>
      <c r="T9" s="12"/>
      <c r="U9" s="12"/>
      <c r="V9" s="12"/>
      <c r="W9" s="12"/>
      <c r="X9" s="12"/>
      <c r="Y9" s="12"/>
      <c r="Z9" s="24">
        <v>4</v>
      </c>
    </row>
    <row r="10" spans="2:26" s="1" customFormat="1" x14ac:dyDescent="0.25">
      <c r="B10" s="3" t="s">
        <v>34</v>
      </c>
      <c r="C10" s="2">
        <v>103601153</v>
      </c>
      <c r="D10" s="12">
        <v>0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>
        <v>236</v>
      </c>
      <c r="V10" s="12"/>
      <c r="W10" s="12"/>
      <c r="X10" s="12"/>
      <c r="Y10" s="12"/>
      <c r="Z10" s="24">
        <v>236</v>
      </c>
    </row>
    <row r="11" spans="2:26" s="1" customFormat="1" x14ac:dyDescent="0.25">
      <c r="B11" s="3" t="s">
        <v>20</v>
      </c>
      <c r="C11" s="2"/>
      <c r="D11" s="12"/>
      <c r="E11" s="12"/>
      <c r="F11" s="12"/>
      <c r="G11" s="12"/>
      <c r="H11" s="12">
        <v>19</v>
      </c>
      <c r="I11" s="12"/>
      <c r="J11" s="12"/>
      <c r="K11" s="12"/>
      <c r="L11" s="12"/>
      <c r="M11" s="12">
        <v>2</v>
      </c>
      <c r="N11" s="12">
        <v>2</v>
      </c>
      <c r="O11" s="12"/>
      <c r="P11" s="12"/>
      <c r="Q11" s="12">
        <v>50</v>
      </c>
      <c r="R11" s="12"/>
      <c r="S11" s="12"/>
      <c r="T11" s="12"/>
      <c r="U11" s="12"/>
      <c r="V11" s="12"/>
      <c r="W11" s="12"/>
      <c r="X11" s="12">
        <v>21</v>
      </c>
      <c r="Y11" s="12"/>
      <c r="Z11" s="24">
        <v>94</v>
      </c>
    </row>
    <row r="12" spans="2:26" s="22" customFormat="1" x14ac:dyDescent="0.25">
      <c r="B12" s="3" t="s">
        <v>13</v>
      </c>
      <c r="C12" s="2"/>
      <c r="D12" s="12"/>
      <c r="E12" s="12"/>
      <c r="F12" s="12"/>
      <c r="G12" s="12"/>
      <c r="H12" s="12"/>
      <c r="I12" s="12">
        <v>0</v>
      </c>
      <c r="J12" s="12">
        <v>1</v>
      </c>
      <c r="K12" s="12">
        <v>6</v>
      </c>
      <c r="L12" s="12">
        <v>2</v>
      </c>
      <c r="M12" s="12"/>
      <c r="N12" s="12"/>
      <c r="O12" s="12"/>
      <c r="P12" s="12">
        <v>2</v>
      </c>
      <c r="Q12" s="12"/>
      <c r="R12" s="12"/>
      <c r="S12" s="12"/>
      <c r="T12" s="12"/>
      <c r="U12" s="12"/>
      <c r="V12" s="12"/>
      <c r="W12" s="12"/>
      <c r="X12" s="12"/>
      <c r="Y12" s="12"/>
      <c r="Z12" s="24">
        <v>11</v>
      </c>
    </row>
    <row r="13" spans="2:26" s="22" customFormat="1" x14ac:dyDescent="0.25">
      <c r="B13" s="3" t="s">
        <v>9</v>
      </c>
      <c r="C13" s="2">
        <v>103421022</v>
      </c>
      <c r="D13" s="12">
        <v>32</v>
      </c>
      <c r="E13" s="12"/>
      <c r="F13" s="12"/>
      <c r="G13" s="12"/>
      <c r="H13" s="12"/>
      <c r="I13" s="12">
        <v>5</v>
      </c>
      <c r="J13" s="12">
        <v>4</v>
      </c>
      <c r="K13" s="12">
        <v>10</v>
      </c>
      <c r="L13" s="12">
        <v>4</v>
      </c>
      <c r="M13" s="12">
        <v>4</v>
      </c>
      <c r="N13" s="12">
        <v>4</v>
      </c>
      <c r="O13" s="12">
        <v>5</v>
      </c>
      <c r="P13" s="12"/>
      <c r="Q13" s="12">
        <v>1</v>
      </c>
      <c r="R13" s="12">
        <v>0</v>
      </c>
      <c r="S13" s="12">
        <v>3</v>
      </c>
      <c r="T13" s="12"/>
      <c r="U13" s="12">
        <v>4</v>
      </c>
      <c r="V13" s="12">
        <v>10</v>
      </c>
      <c r="W13" s="12"/>
      <c r="X13" s="12"/>
      <c r="Y13" s="12"/>
      <c r="Z13" s="24">
        <v>86</v>
      </c>
    </row>
    <row r="14" spans="2:26" s="22" customFormat="1" ht="15.75" x14ac:dyDescent="0.25">
      <c r="B14" s="5" t="s">
        <v>4</v>
      </c>
      <c r="C14" s="2">
        <v>103416000</v>
      </c>
      <c r="D14" s="12">
        <v>0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1500</v>
      </c>
      <c r="U14" s="12">
        <v>2670</v>
      </c>
      <c r="V14" s="12"/>
      <c r="W14" s="12"/>
      <c r="X14" s="12"/>
      <c r="Y14" s="12"/>
      <c r="Z14" s="24">
        <v>4170</v>
      </c>
    </row>
    <row r="15" spans="2:26" s="22" customFormat="1" x14ac:dyDescent="0.25">
      <c r="B15" s="3" t="s">
        <v>32</v>
      </c>
      <c r="C15" s="2">
        <v>103414250</v>
      </c>
      <c r="D15" s="12">
        <v>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4">
        <v>0</v>
      </c>
    </row>
    <row r="16" spans="2:26" s="22" customFormat="1" x14ac:dyDescent="0.25">
      <c r="B16" s="3" t="s">
        <v>6</v>
      </c>
      <c r="C16" s="2">
        <v>103414275</v>
      </c>
      <c r="D16" s="12">
        <v>0</v>
      </c>
      <c r="E16" s="12"/>
      <c r="F16" s="12">
        <v>1500</v>
      </c>
      <c r="G16" s="12"/>
      <c r="H16" s="12"/>
      <c r="I16" s="12"/>
      <c r="J16" s="12">
        <v>800</v>
      </c>
      <c r="K16" s="12">
        <v>700</v>
      </c>
      <c r="L16" s="12">
        <v>700</v>
      </c>
      <c r="M16" s="12">
        <v>1000</v>
      </c>
      <c r="N16" s="12">
        <v>700</v>
      </c>
      <c r="O16" s="12"/>
      <c r="P16" s="12"/>
      <c r="Q16" s="12"/>
      <c r="R16" s="12"/>
      <c r="S16" s="12">
        <v>1000</v>
      </c>
      <c r="T16" s="12"/>
      <c r="U16" s="12">
        <v>0</v>
      </c>
      <c r="V16" s="12">
        <v>0</v>
      </c>
      <c r="W16" s="12"/>
      <c r="X16" s="12"/>
      <c r="Y16" s="12"/>
      <c r="Z16" s="24">
        <v>5400</v>
      </c>
    </row>
    <row r="17" spans="2:26" s="22" customFormat="1" x14ac:dyDescent="0.25">
      <c r="B17" s="3" t="s">
        <v>26</v>
      </c>
      <c r="C17" s="2">
        <v>103420324</v>
      </c>
      <c r="D17" s="12">
        <v>31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>
        <v>25</v>
      </c>
      <c r="Y17" s="12">
        <v>10</v>
      </c>
      <c r="Z17" s="24">
        <v>66</v>
      </c>
    </row>
    <row r="18" spans="2:26" s="22" customFormat="1" x14ac:dyDescent="0.25">
      <c r="B18" s="3" t="s">
        <v>11</v>
      </c>
      <c r="C18" s="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60</v>
      </c>
      <c r="X18" s="12"/>
      <c r="Y18" s="12"/>
      <c r="Z18" s="24">
        <v>60</v>
      </c>
    </row>
    <row r="19" spans="2:26" s="22" customFormat="1" x14ac:dyDescent="0.25">
      <c r="B19" s="3" t="s">
        <v>12</v>
      </c>
      <c r="C19" s="2">
        <v>103420344</v>
      </c>
      <c r="D19" s="12"/>
      <c r="E19" s="12"/>
      <c r="F19" s="12"/>
      <c r="G19" s="12"/>
      <c r="H19" s="12"/>
      <c r="I19" s="12">
        <v>0</v>
      </c>
      <c r="J19" s="12"/>
      <c r="K19" s="12"/>
      <c r="L19" s="12"/>
      <c r="M19" s="12">
        <v>239</v>
      </c>
      <c r="N19" s="12">
        <v>239</v>
      </c>
      <c r="O19" s="12"/>
      <c r="P19" s="12"/>
      <c r="Q19" s="12"/>
      <c r="R19" s="12"/>
      <c r="S19" s="12"/>
      <c r="T19" s="12">
        <v>500</v>
      </c>
      <c r="U19" s="12">
        <f>18*100</f>
        <v>1800</v>
      </c>
      <c r="V19" s="12"/>
      <c r="W19" s="12">
        <v>0</v>
      </c>
      <c r="X19" s="12"/>
      <c r="Y19" s="12"/>
      <c r="Z19" s="24">
        <v>2778</v>
      </c>
    </row>
    <row r="20" spans="2:26" s="22" customFormat="1" x14ac:dyDescent="0.25">
      <c r="B20" s="3" t="s">
        <v>17</v>
      </c>
      <c r="C20" s="2"/>
      <c r="D20" s="12"/>
      <c r="E20" s="12"/>
      <c r="F20" s="12"/>
      <c r="G20" s="12"/>
      <c r="H20" s="12"/>
      <c r="I20" s="12"/>
      <c r="J20" s="12">
        <f>7*25</f>
        <v>175</v>
      </c>
      <c r="K20" s="12">
        <v>137</v>
      </c>
      <c r="L20" s="12">
        <v>30</v>
      </c>
      <c r="M20" s="12"/>
      <c r="N20" s="12"/>
      <c r="O20" s="12"/>
      <c r="P20" s="12"/>
      <c r="Q20" s="12"/>
      <c r="R20" s="12">
        <v>0</v>
      </c>
      <c r="S20" s="12"/>
      <c r="T20" s="12"/>
      <c r="U20" s="12"/>
      <c r="V20" s="12"/>
      <c r="W20" s="12"/>
      <c r="X20" s="12"/>
      <c r="Y20" s="12"/>
      <c r="Z20" s="24">
        <v>342</v>
      </c>
    </row>
    <row r="21" spans="2:26" s="22" customFormat="1" x14ac:dyDescent="0.25">
      <c r="B21" s="3" t="s">
        <v>5</v>
      </c>
      <c r="C21" s="2">
        <v>103420331</v>
      </c>
      <c r="D21" s="12">
        <v>0</v>
      </c>
      <c r="E21" s="12"/>
      <c r="F21" s="12"/>
      <c r="G21" s="12"/>
      <c r="H21" s="12"/>
      <c r="I21" s="12">
        <v>0</v>
      </c>
      <c r="J21" s="12">
        <v>0</v>
      </c>
      <c r="K21" s="12">
        <v>500</v>
      </c>
      <c r="L21" s="12">
        <v>300</v>
      </c>
      <c r="M21" s="12">
        <v>300</v>
      </c>
      <c r="N21" s="12">
        <v>300</v>
      </c>
      <c r="O21" s="12"/>
      <c r="P21" s="12"/>
      <c r="Q21" s="12">
        <v>0</v>
      </c>
      <c r="R21" s="12">
        <v>440</v>
      </c>
      <c r="S21" s="12"/>
      <c r="T21" s="12"/>
      <c r="U21" s="12"/>
      <c r="V21" s="12"/>
      <c r="W21" s="12"/>
      <c r="X21" s="12">
        <v>0</v>
      </c>
      <c r="Y21" s="12"/>
      <c r="Z21" s="24">
        <v>1840</v>
      </c>
    </row>
    <row r="22" spans="2:26" s="22" customFormat="1" x14ac:dyDescent="0.25">
      <c r="B22" s="3" t="s">
        <v>29</v>
      </c>
      <c r="C22" s="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>
        <v>150</v>
      </c>
      <c r="R22" s="12"/>
      <c r="S22" s="12"/>
      <c r="T22" s="12"/>
      <c r="U22" s="12"/>
      <c r="V22" s="12"/>
      <c r="W22" s="12"/>
      <c r="X22" s="12"/>
      <c r="Y22" s="12"/>
      <c r="Z22" s="24">
        <v>150</v>
      </c>
    </row>
    <row r="23" spans="2:26" s="22" customFormat="1" x14ac:dyDescent="0.25">
      <c r="B23" s="3" t="s">
        <v>10</v>
      </c>
      <c r="C23" s="2">
        <v>103419199</v>
      </c>
      <c r="D23" s="12">
        <v>0</v>
      </c>
      <c r="E23" s="12"/>
      <c r="F23" s="12"/>
      <c r="G23" s="12"/>
      <c r="H23" s="12"/>
      <c r="I23" s="12"/>
      <c r="J23" s="12">
        <v>0</v>
      </c>
      <c r="K23" s="12">
        <v>6</v>
      </c>
      <c r="L23" s="12">
        <v>8</v>
      </c>
      <c r="M23" s="12">
        <v>14</v>
      </c>
      <c r="N23" s="12">
        <v>14</v>
      </c>
      <c r="O23" s="12">
        <v>6</v>
      </c>
      <c r="P23" s="12">
        <v>3</v>
      </c>
      <c r="Q23" s="12"/>
      <c r="R23" s="12"/>
      <c r="S23" s="12"/>
      <c r="T23" s="12"/>
      <c r="U23" s="12"/>
      <c r="V23" s="12"/>
      <c r="W23" s="12">
        <v>0</v>
      </c>
      <c r="X23" s="12"/>
      <c r="Y23" s="12"/>
      <c r="Z23" s="24">
        <v>51</v>
      </c>
    </row>
    <row r="24" spans="2:26" s="22" customFormat="1" x14ac:dyDescent="0.25">
      <c r="B24" s="3" t="s">
        <v>14</v>
      </c>
      <c r="C24" s="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24">
        <v>0</v>
      </c>
    </row>
    <row r="25" spans="2:26" s="22" customFormat="1" x14ac:dyDescent="0.25">
      <c r="B25" s="3" t="s">
        <v>19</v>
      </c>
      <c r="C25" s="2">
        <v>103419194</v>
      </c>
      <c r="D25" s="12">
        <f>32-7</f>
        <v>25</v>
      </c>
      <c r="E25" s="12">
        <v>200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24">
        <v>225</v>
      </c>
    </row>
    <row r="26" spans="2:26" s="22" customFormat="1" x14ac:dyDescent="0.25">
      <c r="B26" s="3" t="s">
        <v>28</v>
      </c>
      <c r="C26" s="2"/>
      <c r="D26" s="12"/>
      <c r="E26" s="12"/>
      <c r="F26" s="12"/>
      <c r="G26" s="12"/>
      <c r="H26" s="12"/>
      <c r="I26" s="12">
        <v>0</v>
      </c>
      <c r="J26" s="12"/>
      <c r="K26" s="12"/>
      <c r="L26" s="12"/>
      <c r="M26" s="12"/>
      <c r="N26" s="12"/>
      <c r="O26" s="12"/>
      <c r="P26" s="12"/>
      <c r="Q26" s="13"/>
      <c r="R26" s="13"/>
      <c r="S26" s="13"/>
      <c r="T26" s="13"/>
      <c r="U26" s="12"/>
      <c r="V26" s="12"/>
      <c r="W26" s="13"/>
      <c r="X26" s="13"/>
      <c r="Y26" s="13"/>
      <c r="Z26" s="24">
        <v>0</v>
      </c>
    </row>
    <row r="27" spans="2:26" s="22" customFormat="1" x14ac:dyDescent="0.25">
      <c r="B27" s="3" t="s">
        <v>23</v>
      </c>
      <c r="C27" s="2">
        <v>103416001</v>
      </c>
      <c r="D27" s="12">
        <v>0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13"/>
      <c r="S27" s="13"/>
      <c r="T27" s="12">
        <v>500</v>
      </c>
      <c r="U27" s="12">
        <v>1500</v>
      </c>
      <c r="V27" s="12"/>
      <c r="W27" s="13"/>
      <c r="X27" s="13"/>
      <c r="Y27" s="13"/>
      <c r="Z27" s="24">
        <v>2000</v>
      </c>
    </row>
    <row r="28" spans="2:26" x14ac:dyDescent="0.25">
      <c r="D28" s="6"/>
      <c r="E28" s="6"/>
      <c r="F28" s="6"/>
      <c r="G28" s="6"/>
      <c r="H28" s="7"/>
      <c r="I28" s="6"/>
      <c r="J28" s="6"/>
      <c r="K28" s="6"/>
      <c r="L28" s="6"/>
      <c r="M28" s="7"/>
      <c r="N28" s="7"/>
      <c r="O28" s="6"/>
      <c r="P28" s="6"/>
      <c r="Q28" s="7"/>
      <c r="R28" s="7"/>
      <c r="S28" s="7"/>
      <c r="T28" s="7"/>
      <c r="U28" s="7"/>
      <c r="V28" s="7"/>
      <c r="W28" s="7"/>
      <c r="X28" s="6"/>
      <c r="Y28" s="6"/>
      <c r="Z28" s="6"/>
    </row>
    <row r="29" spans="2:26" x14ac:dyDescent="0.25">
      <c r="D29" s="6"/>
      <c r="E29" s="6"/>
      <c r="F29" s="6"/>
      <c r="G29" s="6"/>
      <c r="H29" s="7"/>
      <c r="I29" s="6"/>
      <c r="J29" s="6"/>
      <c r="K29" s="6"/>
      <c r="L29" s="6"/>
      <c r="M29" s="7"/>
      <c r="N29" s="7"/>
      <c r="O29" s="6"/>
      <c r="P29" s="6"/>
      <c r="Q29" s="6"/>
      <c r="R29" s="6"/>
      <c r="S29" s="6"/>
      <c r="T29" s="6"/>
      <c r="U29" s="7"/>
      <c r="V29" s="7"/>
      <c r="W29" s="7"/>
      <c r="X29" s="6"/>
      <c r="Y29" s="6"/>
      <c r="Z29" s="6"/>
    </row>
    <row r="30" spans="2:26" x14ac:dyDescent="0.25">
      <c r="D30" s="6"/>
      <c r="E30" s="6"/>
      <c r="F30" s="6"/>
      <c r="G30" s="6"/>
      <c r="H30" s="7"/>
      <c r="I30" s="6"/>
      <c r="J30" s="6"/>
      <c r="K30" s="6"/>
      <c r="L30" s="6"/>
      <c r="M30" s="7"/>
      <c r="N30" s="7"/>
      <c r="O30" s="6"/>
      <c r="P30" s="6"/>
      <c r="Q30" s="6"/>
      <c r="R30" s="6"/>
      <c r="S30" s="6"/>
      <c r="T30" s="6"/>
      <c r="U30" s="7"/>
      <c r="V30" s="7"/>
      <c r="W30" s="7"/>
      <c r="X30" s="6"/>
      <c r="Y30" s="6"/>
      <c r="Z30" s="6"/>
    </row>
    <row r="31" spans="2:26" x14ac:dyDescent="0.25">
      <c r="D31" s="6"/>
      <c r="E31" s="6"/>
      <c r="F31" s="6"/>
      <c r="G31" s="6"/>
      <c r="H31" s="7"/>
      <c r="I31" s="6"/>
      <c r="J31" s="6"/>
      <c r="K31" s="6"/>
      <c r="L31" s="6"/>
      <c r="M31" s="7"/>
      <c r="N31" s="7"/>
      <c r="O31" s="6"/>
      <c r="P31" s="6"/>
      <c r="Q31" s="6"/>
      <c r="R31" s="6"/>
      <c r="S31" s="6"/>
      <c r="T31" s="6"/>
      <c r="U31" s="7"/>
      <c r="V31" s="7"/>
      <c r="W31" s="6"/>
      <c r="X31" s="6"/>
      <c r="Y31" s="6"/>
      <c r="Z31" s="6"/>
    </row>
  </sheetData>
  <sortState ref="B5:B15">
    <sortCondition ref="B4"/>
  </sortState>
  <mergeCells count="1">
    <mergeCell ref="B1:Y1"/>
  </mergeCells>
  <printOptions horizontalCentered="1" verticalCentered="1"/>
  <pageMargins left="0" right="0" top="0" bottom="0" header="0.31496062992125984" footer="0.31496062992125984"/>
  <pageSetup paperSize="5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2021-08-03T19:23:39Z</cp:lastPrinted>
  <dcterms:created xsi:type="dcterms:W3CDTF">2020-03-30T15:37:14Z</dcterms:created>
  <dcterms:modified xsi:type="dcterms:W3CDTF">2021-08-04T14:35:40Z</dcterms:modified>
</cp:coreProperties>
</file>